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EI-E_3-12-2017.xl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<sst xmlns="http://schemas.openxmlformats.org/spreadsheetml/2006/main" count="84" uniqueCount="66">
  <si>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MARIANA MORAIS CORREIA VIEIRA</t>
  </si>
  <si>
    <t>SABINA HOQUE</t>
  </si>
  <si>
    <t>MARIANA FRANÇA PAIVA CONDE MATEUS</t>
  </si>
  <si>
    <t>CAROLINA MADEIRA GONÇALVES</t>
  </si>
  <si>
    <t>JAMES ELLISON DE MATOS</t>
  </si>
  <si>
    <t>SHAFI ULLAH</t>
  </si>
  <si>
    <t>BERNARDO CAEIRO PÓVOA DE CAMPOS</t>
  </si>
  <si>
    <t>GONÇALO DIAS QUARESMA</t>
  </si>
  <si>
    <t>VERONIKA KOLTYUKOVA</t>
  </si>
  <si>
    <t>SIMÃO DA GLÓRIA GOURGEL</t>
  </si>
  <si>
    <t>MARIA INÊS DIOGO FERREIRA</t>
  </si>
  <si>
    <t>TIAGO VASQUES ENDERENÇO</t>
  </si>
  <si>
    <t>NIELS DE WEIJER</t>
  </si>
  <si>
    <t>LUKAS BERTRAM</t>
  </si>
  <si>
    <t>ISA MARA DE PINA CABRAL</t>
  </si>
  <si>
    <t>LÉA BANTEGNIES</t>
  </si>
  <si>
    <t>RUBEN RUIZ FERNANDEZ</t>
  </si>
  <si>
    <t>GIOVANNI BRUSAPORCO</t>
  </si>
  <si>
    <t>SERGIO INFERRERA</t>
  </si>
  <si>
    <t>ALESSANDRO GILARDONI</t>
  </si>
  <si>
    <t>CINZIA FRANCOLINO</t>
  </si>
  <si>
    <t>DANIEL COMPAGNO</t>
  </si>
  <si>
    <t>PATRICK BENDER</t>
  </si>
  <si>
    <t>AYLIN GERAY</t>
  </si>
  <si>
    <t>JESPER KLOEKE</t>
  </si>
  <si>
    <t>MARKO SOSTARIC</t>
  </si>
  <si>
    <t>URBAN SPOLARIC</t>
  </si>
  <si>
    <t>ROK BEHIN</t>
  </si>
  <si>
    <t>KATJA MOHORKO</t>
  </si>
  <si>
    <t>NICOLA FALCONE</t>
  </si>
  <si>
    <t>SJOERD KOLKMAN</t>
  </si>
  <si>
    <t>HODA KAMEL</t>
  </si>
  <si>
    <t>PIETRO TRES</t>
  </si>
  <si>
    <t>JOSE LUIS BRAGADO FERNANDEZ-PEÑA</t>
  </si>
  <si>
    <t>SIMON KAJDI</t>
  </si>
  <si>
    <t>BEREND VAN DEN BOOMEN</t>
  </si>
  <si>
    <t>ARTHUR THOLLOT</t>
  </si>
  <si>
    <t>0-20</t>
  </si>
  <si>
    <t>1º teste</t>
  </si>
  <si>
    <t>2º teste</t>
  </si>
  <si>
    <t>Nº Correct - Nº Wrong</t>
  </si>
  <si>
    <r>
      <t>Nº Correct - Nº Wrong</t>
    </r>
    <r>
      <rPr>
        <sz val="12"/>
        <color indexed="10"/>
        <rFont val="Arial"/>
        <family val="2"/>
      </rPr>
      <t>*</t>
    </r>
  </si>
  <si>
    <t>* After the test, I found that one of the questions might be misleading. Therefore I annuled it.</t>
  </si>
  <si>
    <t>** Wieghted average: (Mark of test 1)* 10/21 + (Mark of test 2)* 11/21</t>
  </si>
  <si>
    <t>ALEXANDRA GROENEVELD</t>
  </si>
  <si>
    <t>F</t>
  </si>
  <si>
    <t>DANIEL SALINAS</t>
  </si>
  <si>
    <t>MARIA SOFIA DURÃO</t>
  </si>
  <si>
    <t>MATETEO GRADI</t>
  </si>
  <si>
    <t>SAMUEL OLIVEIRA</t>
  </si>
  <si>
    <r>
      <t xml:space="preserve">Average </t>
    </r>
    <r>
      <rPr>
        <sz val="16"/>
        <color indexed="10"/>
        <rFont val="Arial"/>
        <family val="2"/>
      </rPr>
      <t>**</t>
    </r>
  </si>
  <si>
    <t>Bonus</t>
  </si>
  <si>
    <t>Final Mark</t>
  </si>
  <si>
    <t>1st test</t>
  </si>
  <si>
    <t>Cor-Wrong</t>
  </si>
  <si>
    <t>2nd test</t>
  </si>
  <si>
    <r>
      <t>Average</t>
    </r>
    <r>
      <rPr>
        <sz val="16"/>
        <color indexed="10"/>
        <rFont val="Arial"/>
        <family val="2"/>
      </rPr>
      <t>**</t>
    </r>
  </si>
  <si>
    <r>
      <t>Cor-Wrong</t>
    </r>
    <r>
      <rPr>
        <sz val="16"/>
        <color indexed="10"/>
        <rFont val="Arial"/>
        <family val="2"/>
      </rPr>
      <t>*</t>
    </r>
  </si>
  <si>
    <t>Final markr</t>
  </si>
  <si>
    <t>MARIA BEATRIZ PEREIRA COSTA</t>
  </si>
  <si>
    <t>BARBARA SOFIA RIBEIRO NUNES</t>
  </si>
  <si>
    <t>PATRÍCIA JOAO DE PIRES NUNES</t>
  </si>
  <si>
    <t>ANTÓNIO ORTIGÃO SALDANHA</t>
  </si>
  <si>
    <t>EDUARDO FILIPE BAPTISTA  AZÊDO</t>
  </si>
  <si>
    <t>VASCO MARIA PALHA PINTO</t>
  </si>
  <si>
    <r>
      <rPr>
        <sz val="12"/>
        <color indexed="10"/>
        <rFont val="Arial"/>
        <family val="2"/>
      </rPr>
      <t xml:space="preserve">Note for the students who filed but got more than 8,0 in one of the tests: </t>
    </r>
    <r>
      <rPr>
        <sz val="10"/>
        <rFont val="Arial"/>
        <family val="2"/>
      </rPr>
      <t>if you wish, in the recourse phase you can do only about the topics of the test in which you got less than 8,0. The final mark will then be a weighted average of the recourse phase andof  the  test in which you got more than 8,0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</si>
</sst>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"/>
    <numFmt numFmtId="179" formatCode="0.0000000000"/>
    <numFmt numFmtId="180" formatCode="0.0"/>
  </numFmts>
  <fonts count="48">
    <font>
      <sz val="10"/>
      <name val="Arial"/>
      <family val="0"/>
    </font>
    <font>
      <sz val="14"/>
      <color indexed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A1" sqref="A1"/>
    </sheetView>
  </sheetViews>
  <sheetFormatPr defaultColWidth="21.7109375" defaultRowHeight="12.75"/>
  <cols>
    <col min="1" max="1" width="55.00390625" style="0" customWidth="1"/>
    <col min="2" max="2" width="20.7109375" style="6" hidden="1" customWidth="1"/>
    <col min="3" max="3" width="11.7109375" style="4" hidden="1" customWidth="1"/>
    <col min="4" max="4" width="18.8515625" style="6" hidden="1" customWidth="1"/>
    <col min="5" max="5" width="13.28125" style="4" hidden="1" customWidth="1"/>
    <col min="6" max="6" width="18.7109375" style="4" hidden="1" customWidth="1"/>
    <col min="7" max="7" width="15.00390625" style="6" hidden="1" customWidth="1"/>
    <col min="8" max="9" width="15.00390625" style="6" customWidth="1"/>
    <col min="10" max="10" width="17.7109375" style="6" customWidth="1"/>
    <col min="11" max="11" width="20.8515625" style="6" customWidth="1"/>
    <col min="12" max="14" width="15.00390625" style="6" customWidth="1"/>
    <col min="15" max="15" width="18.7109375" style="6" customWidth="1"/>
  </cols>
  <sheetData>
    <row r="1" ht="20.25">
      <c r="A1" s="13" t="s">
        <v>65</v>
      </c>
    </row>
    <row r="2" spans="2:10" ht="20.25">
      <c r="B2" s="6" t="s">
        <v>38</v>
      </c>
      <c r="D2" s="6" t="s">
        <v>39</v>
      </c>
      <c r="H2" s="6" t="s">
        <v>53</v>
      </c>
      <c r="J2" s="6" t="s">
        <v>55</v>
      </c>
    </row>
    <row r="3" spans="2:15" ht="20.25">
      <c r="B3" s="5" t="s">
        <v>40</v>
      </c>
      <c r="C3" s="2" t="s">
        <v>37</v>
      </c>
      <c r="D3" s="10" t="s">
        <v>41</v>
      </c>
      <c r="E3" s="6" t="s">
        <v>37</v>
      </c>
      <c r="F3" s="6" t="s">
        <v>50</v>
      </c>
      <c r="G3" s="6" t="s">
        <v>51</v>
      </c>
      <c r="H3" s="6" t="s">
        <v>54</v>
      </c>
      <c r="I3" s="6" t="s">
        <v>37</v>
      </c>
      <c r="J3" s="6" t="s">
        <v>57</v>
      </c>
      <c r="K3" s="6" t="s">
        <v>37</v>
      </c>
      <c r="L3" s="6" t="s">
        <v>56</v>
      </c>
      <c r="M3" s="6" t="s">
        <v>51</v>
      </c>
      <c r="N3" s="6" t="s">
        <v>58</v>
      </c>
      <c r="O3" s="6" t="s">
        <v>52</v>
      </c>
    </row>
    <row r="4" spans="1:15" ht="20.25">
      <c r="A4" s="1" t="s">
        <v>19</v>
      </c>
      <c r="B4" s="6">
        <v>46</v>
      </c>
      <c r="C4" s="3">
        <f>B4*(20/48)</f>
        <v>19.166666666666668</v>
      </c>
      <c r="D4" s="6">
        <v>51</v>
      </c>
      <c r="E4" s="8">
        <f>(20/54)*D4</f>
        <v>18.88888888888889</v>
      </c>
      <c r="F4" s="8">
        <f>C4*(10/21)+E4*(11/21)</f>
        <v>19.021164021164022</v>
      </c>
      <c r="G4" s="6">
        <v>1</v>
      </c>
      <c r="H4" s="6">
        <v>46</v>
      </c>
      <c r="I4" s="8">
        <f>(20/48)*H4</f>
        <v>19.166666666666668</v>
      </c>
      <c r="J4" s="6">
        <v>51</v>
      </c>
      <c r="K4" s="12">
        <f>(20/54)*J4</f>
        <v>18.88888888888889</v>
      </c>
      <c r="L4" s="8">
        <f>K4*(11/21)+I4*(10/21)</f>
        <v>19.021164021164022</v>
      </c>
      <c r="M4" s="6">
        <v>1</v>
      </c>
      <c r="N4" s="8">
        <f>L4+1</f>
        <v>20.021164021164022</v>
      </c>
      <c r="O4" s="8">
        <f>F4+G4</f>
        <v>20.021164021164022</v>
      </c>
    </row>
    <row r="5" spans="1:15" ht="20.25">
      <c r="A5" s="1" t="s">
        <v>44</v>
      </c>
      <c r="B5" s="6" t="s">
        <v>45</v>
      </c>
      <c r="C5" s="3" t="s">
        <v>45</v>
      </c>
      <c r="D5" s="6">
        <v>15</v>
      </c>
      <c r="E5" s="8">
        <f aca="true" t="shared" si="0" ref="E5:E51">(20/54)*D5</f>
        <v>5.555555555555555</v>
      </c>
      <c r="F5" s="8" t="e">
        <f aca="true" t="shared" si="1" ref="F5:F51">C5*(10/21)+E5*(11/21)</f>
        <v>#VALUE!</v>
      </c>
      <c r="G5" s="6">
        <v>1</v>
      </c>
      <c r="I5" s="8" t="s">
        <v>45</v>
      </c>
      <c r="J5" s="6">
        <v>15</v>
      </c>
      <c r="K5" s="12">
        <f aca="true" t="shared" si="2" ref="K5:K51">(20/54)*J5</f>
        <v>5.555555555555555</v>
      </c>
      <c r="L5" s="8" t="e">
        <f aca="true" t="shared" si="3" ref="L5:L51">K5*(11/21)+I5*(10/21)</f>
        <v>#VALUE!</v>
      </c>
      <c r="M5" s="6">
        <v>1</v>
      </c>
      <c r="N5" s="8" t="e">
        <f aca="true" t="shared" si="4" ref="N5:N51">L5+1</f>
        <v>#VALUE!</v>
      </c>
      <c r="O5" s="8" t="e">
        <f aca="true" t="shared" si="5" ref="O5:O51">F5+G5</f>
        <v>#VALUE!</v>
      </c>
    </row>
    <row r="6" spans="1:15" ht="20.25">
      <c r="A6" s="1" t="s">
        <v>62</v>
      </c>
      <c r="B6" s="6">
        <v>10</v>
      </c>
      <c r="C6" s="3">
        <f>B6*(20/48)</f>
        <v>4.166666666666667</v>
      </c>
      <c r="D6" s="6">
        <v>23</v>
      </c>
      <c r="E6" s="8">
        <f t="shared" si="0"/>
        <v>8.518518518518517</v>
      </c>
      <c r="F6" s="9">
        <f t="shared" si="1"/>
        <v>6.446208112874779</v>
      </c>
      <c r="G6" s="6">
        <v>1</v>
      </c>
      <c r="H6" s="6">
        <v>10</v>
      </c>
      <c r="I6" s="8">
        <f aca="true" t="shared" si="6" ref="I6:I51">(20/48)*H6</f>
        <v>4.166666666666667</v>
      </c>
      <c r="J6" s="6">
        <v>23</v>
      </c>
      <c r="K6" s="12">
        <f t="shared" si="2"/>
        <v>8.518518518518517</v>
      </c>
      <c r="L6" s="8">
        <f t="shared" si="3"/>
        <v>6.446208112874779</v>
      </c>
      <c r="M6" s="6">
        <v>1</v>
      </c>
      <c r="N6" s="8">
        <f t="shared" si="4"/>
        <v>7.446208112874779</v>
      </c>
      <c r="O6" s="8">
        <f t="shared" si="5"/>
        <v>7.446208112874779</v>
      </c>
    </row>
    <row r="7" spans="1:15" ht="20.25">
      <c r="A7" s="1" t="s">
        <v>36</v>
      </c>
      <c r="B7" s="6">
        <v>4</v>
      </c>
      <c r="C7" s="3">
        <f aca="true" t="shared" si="7" ref="C7:C51">B7*(20/48)</f>
        <v>1.6666666666666667</v>
      </c>
      <c r="D7" s="6">
        <v>5</v>
      </c>
      <c r="E7" s="8">
        <f t="shared" si="0"/>
        <v>1.8518518518518516</v>
      </c>
      <c r="F7" s="9">
        <f t="shared" si="1"/>
        <v>1.763668430335097</v>
      </c>
      <c r="G7" s="6">
        <v>1</v>
      </c>
      <c r="H7" s="6">
        <v>4</v>
      </c>
      <c r="I7" s="8">
        <f t="shared" si="6"/>
        <v>1.6666666666666667</v>
      </c>
      <c r="J7" s="6">
        <v>5</v>
      </c>
      <c r="K7" s="12">
        <f t="shared" si="2"/>
        <v>1.8518518518518516</v>
      </c>
      <c r="L7" s="8">
        <f t="shared" si="3"/>
        <v>1.763668430335097</v>
      </c>
      <c r="M7" s="6">
        <v>1</v>
      </c>
      <c r="N7" s="8">
        <f t="shared" si="4"/>
        <v>2.763668430335097</v>
      </c>
      <c r="O7" s="8">
        <f t="shared" si="5"/>
        <v>2.763668430335097</v>
      </c>
    </row>
    <row r="8" spans="1:15" ht="20.25">
      <c r="A8" s="1" t="s">
        <v>23</v>
      </c>
      <c r="B8" s="6">
        <v>22</v>
      </c>
      <c r="C8" s="3">
        <f t="shared" si="7"/>
        <v>9.166666666666668</v>
      </c>
      <c r="D8" s="6">
        <v>17</v>
      </c>
      <c r="E8" s="8">
        <f t="shared" si="0"/>
        <v>6.296296296296296</v>
      </c>
      <c r="F8" s="8">
        <f t="shared" si="1"/>
        <v>7.663139329805997</v>
      </c>
      <c r="G8" s="6">
        <v>1</v>
      </c>
      <c r="H8" s="6">
        <v>22</v>
      </c>
      <c r="I8" s="8">
        <f t="shared" si="6"/>
        <v>9.166666666666668</v>
      </c>
      <c r="J8" s="6">
        <v>17</v>
      </c>
      <c r="K8" s="12">
        <f t="shared" si="2"/>
        <v>6.296296296296296</v>
      </c>
      <c r="L8" s="8">
        <f t="shared" si="3"/>
        <v>7.663139329805997</v>
      </c>
      <c r="M8" s="6">
        <v>1</v>
      </c>
      <c r="N8" s="8">
        <f t="shared" si="4"/>
        <v>8.663139329805997</v>
      </c>
      <c r="O8" s="8">
        <f t="shared" si="5"/>
        <v>8.663139329805997</v>
      </c>
    </row>
    <row r="9" spans="1:15" ht="20.25">
      <c r="A9" s="1" t="s">
        <v>60</v>
      </c>
      <c r="B9" s="6">
        <v>0</v>
      </c>
      <c r="C9" s="3">
        <f t="shared" si="7"/>
        <v>0</v>
      </c>
      <c r="D9" s="6" t="s">
        <v>45</v>
      </c>
      <c r="E9" s="8" t="e">
        <f t="shared" si="0"/>
        <v>#VALUE!</v>
      </c>
      <c r="F9" s="8" t="e">
        <f t="shared" si="1"/>
        <v>#VALUE!</v>
      </c>
      <c r="G9" s="6">
        <v>1</v>
      </c>
      <c r="H9" s="6">
        <v>0</v>
      </c>
      <c r="I9" s="8">
        <f t="shared" si="6"/>
        <v>0</v>
      </c>
      <c r="J9" s="6" t="s">
        <v>45</v>
      </c>
      <c r="K9" s="12" t="e">
        <f t="shared" si="2"/>
        <v>#VALUE!</v>
      </c>
      <c r="L9" s="8" t="e">
        <f t="shared" si="3"/>
        <v>#VALUE!</v>
      </c>
      <c r="M9" s="6">
        <v>1</v>
      </c>
      <c r="N9" s="8" t="e">
        <f t="shared" si="4"/>
        <v>#VALUE!</v>
      </c>
      <c r="O9" s="8" t="e">
        <f t="shared" si="5"/>
        <v>#VALUE!</v>
      </c>
    </row>
    <row r="10" spans="1:15" ht="20.25">
      <c r="A10" s="1" t="s">
        <v>35</v>
      </c>
      <c r="B10" s="6">
        <v>8</v>
      </c>
      <c r="C10" s="3">
        <f t="shared" si="7"/>
        <v>3.3333333333333335</v>
      </c>
      <c r="D10" s="6">
        <v>11</v>
      </c>
      <c r="E10" s="8">
        <f t="shared" si="0"/>
        <v>4.0740740740740735</v>
      </c>
      <c r="F10" s="9">
        <f t="shared" si="1"/>
        <v>3.7213403880070546</v>
      </c>
      <c r="G10" s="6">
        <v>1</v>
      </c>
      <c r="H10" s="6">
        <v>8</v>
      </c>
      <c r="I10" s="8">
        <f t="shared" si="6"/>
        <v>3.3333333333333335</v>
      </c>
      <c r="J10" s="6">
        <v>11</v>
      </c>
      <c r="K10" s="12">
        <f t="shared" si="2"/>
        <v>4.0740740740740735</v>
      </c>
      <c r="L10" s="8">
        <f t="shared" si="3"/>
        <v>3.7213403880070546</v>
      </c>
      <c r="M10" s="6">
        <v>1</v>
      </c>
      <c r="N10" s="8">
        <f t="shared" si="4"/>
        <v>4.721340388007055</v>
      </c>
      <c r="O10" s="8">
        <f t="shared" si="5"/>
        <v>4.721340388007055</v>
      </c>
    </row>
    <row r="11" spans="1:15" ht="20.25">
      <c r="A11" s="1" t="s">
        <v>6</v>
      </c>
      <c r="B11" s="6">
        <v>0</v>
      </c>
      <c r="C11" s="3">
        <f t="shared" si="7"/>
        <v>0</v>
      </c>
      <c r="D11" s="6">
        <v>10</v>
      </c>
      <c r="E11" s="8">
        <f t="shared" si="0"/>
        <v>3.7037037037037033</v>
      </c>
      <c r="F11" s="9">
        <f t="shared" si="1"/>
        <v>1.9400352733686066</v>
      </c>
      <c r="G11" s="6">
        <v>1</v>
      </c>
      <c r="H11" s="6">
        <v>0</v>
      </c>
      <c r="I11" s="8">
        <f t="shared" si="6"/>
        <v>0</v>
      </c>
      <c r="J11" s="6">
        <v>10</v>
      </c>
      <c r="K11" s="12">
        <f t="shared" si="2"/>
        <v>3.7037037037037033</v>
      </c>
      <c r="L11" s="8">
        <f t="shared" si="3"/>
        <v>1.9400352733686066</v>
      </c>
      <c r="M11" s="6">
        <v>1</v>
      </c>
      <c r="N11" s="8">
        <f t="shared" si="4"/>
        <v>2.940035273368607</v>
      </c>
      <c r="O11" s="8">
        <f t="shared" si="5"/>
        <v>2.940035273368607</v>
      </c>
    </row>
    <row r="12" spans="1:15" ht="20.25">
      <c r="A12" s="1" t="s">
        <v>3</v>
      </c>
      <c r="B12" s="6">
        <v>28</v>
      </c>
      <c r="C12" s="3">
        <f t="shared" si="7"/>
        <v>11.666666666666668</v>
      </c>
      <c r="D12" s="6">
        <v>35</v>
      </c>
      <c r="E12" s="8">
        <f t="shared" si="0"/>
        <v>12.962962962962962</v>
      </c>
      <c r="F12" s="8">
        <f t="shared" si="1"/>
        <v>12.34567901234568</v>
      </c>
      <c r="G12" s="6">
        <v>1</v>
      </c>
      <c r="H12" s="6">
        <v>28</v>
      </c>
      <c r="I12" s="8">
        <f t="shared" si="6"/>
        <v>11.666666666666668</v>
      </c>
      <c r="J12" s="6">
        <v>35</v>
      </c>
      <c r="K12" s="12">
        <f t="shared" si="2"/>
        <v>12.962962962962962</v>
      </c>
      <c r="L12" s="8">
        <f t="shared" si="3"/>
        <v>12.34567901234568</v>
      </c>
      <c r="M12" s="6">
        <v>1</v>
      </c>
      <c r="N12" s="8">
        <f t="shared" si="4"/>
        <v>13.34567901234568</v>
      </c>
      <c r="O12" s="8">
        <f t="shared" si="5"/>
        <v>13.34567901234568</v>
      </c>
    </row>
    <row r="13" spans="1:15" ht="20.25">
      <c r="A13" s="1" t="s">
        <v>20</v>
      </c>
      <c r="B13" s="6">
        <v>29</v>
      </c>
      <c r="C13" s="3">
        <f t="shared" si="7"/>
        <v>12.083333333333334</v>
      </c>
      <c r="D13" s="6">
        <v>23</v>
      </c>
      <c r="E13" s="8">
        <f t="shared" si="0"/>
        <v>8.518518518518517</v>
      </c>
      <c r="F13" s="8">
        <f t="shared" si="1"/>
        <v>10.216049382716049</v>
      </c>
      <c r="G13" s="6">
        <v>1</v>
      </c>
      <c r="H13" s="6">
        <v>29</v>
      </c>
      <c r="I13" s="8">
        <f t="shared" si="6"/>
        <v>12.083333333333334</v>
      </c>
      <c r="J13" s="6">
        <v>23</v>
      </c>
      <c r="K13" s="12">
        <f t="shared" si="2"/>
        <v>8.518518518518517</v>
      </c>
      <c r="L13" s="8">
        <f t="shared" si="3"/>
        <v>10.216049382716049</v>
      </c>
      <c r="M13" s="6">
        <v>1</v>
      </c>
      <c r="N13" s="8">
        <f t="shared" si="4"/>
        <v>11.216049382716049</v>
      </c>
      <c r="O13" s="8">
        <f t="shared" si="5"/>
        <v>11.216049382716049</v>
      </c>
    </row>
    <row r="14" spans="1:15" ht="20.25">
      <c r="A14" s="1" t="s">
        <v>46</v>
      </c>
      <c r="C14" s="3" t="s">
        <v>45</v>
      </c>
      <c r="D14" s="6">
        <v>9</v>
      </c>
      <c r="E14" s="8">
        <f t="shared" si="0"/>
        <v>3.333333333333333</v>
      </c>
      <c r="F14" s="8" t="e">
        <f t="shared" si="1"/>
        <v>#VALUE!</v>
      </c>
      <c r="G14" s="6">
        <v>1</v>
      </c>
      <c r="I14" s="8" t="s">
        <v>45</v>
      </c>
      <c r="J14" s="6">
        <v>9</v>
      </c>
      <c r="K14" s="12">
        <f t="shared" si="2"/>
        <v>3.333333333333333</v>
      </c>
      <c r="L14" s="8" t="e">
        <f t="shared" si="3"/>
        <v>#VALUE!</v>
      </c>
      <c r="M14" s="6">
        <v>1</v>
      </c>
      <c r="N14" s="8" t="e">
        <f t="shared" si="4"/>
        <v>#VALUE!</v>
      </c>
      <c r="O14" s="8" t="e">
        <f t="shared" si="5"/>
        <v>#VALUE!</v>
      </c>
    </row>
    <row r="15" spans="1:15" ht="20.25">
      <c r="A15" s="1" t="s">
        <v>21</v>
      </c>
      <c r="B15" s="6">
        <v>5</v>
      </c>
      <c r="C15" s="3">
        <f t="shared" si="7"/>
        <v>2.0833333333333335</v>
      </c>
      <c r="D15" s="6">
        <v>10</v>
      </c>
      <c r="E15" s="8">
        <f t="shared" si="0"/>
        <v>3.7037037037037033</v>
      </c>
      <c r="F15" s="9">
        <f t="shared" si="1"/>
        <v>2.932098765432099</v>
      </c>
      <c r="G15" s="6">
        <v>1</v>
      </c>
      <c r="H15" s="6">
        <v>5</v>
      </c>
      <c r="I15" s="8">
        <f t="shared" si="6"/>
        <v>2.0833333333333335</v>
      </c>
      <c r="J15" s="6">
        <v>10</v>
      </c>
      <c r="K15" s="12">
        <f t="shared" si="2"/>
        <v>3.7037037037037033</v>
      </c>
      <c r="L15" s="8">
        <f t="shared" si="3"/>
        <v>2.932098765432099</v>
      </c>
      <c r="M15" s="6">
        <v>1</v>
      </c>
      <c r="N15" s="8">
        <f t="shared" si="4"/>
        <v>3.932098765432099</v>
      </c>
      <c r="O15" s="8">
        <f t="shared" si="5"/>
        <v>3.932098765432099</v>
      </c>
    </row>
    <row r="16" spans="1:15" ht="20.25">
      <c r="A16" s="1" t="s">
        <v>63</v>
      </c>
      <c r="B16" s="6">
        <v>4</v>
      </c>
      <c r="C16" s="3">
        <f t="shared" si="7"/>
        <v>1.6666666666666667</v>
      </c>
      <c r="D16" s="6" t="s">
        <v>45</v>
      </c>
      <c r="E16" s="8" t="e">
        <f t="shared" si="0"/>
        <v>#VALUE!</v>
      </c>
      <c r="F16" s="8" t="e">
        <f t="shared" si="1"/>
        <v>#VALUE!</v>
      </c>
      <c r="G16" s="6">
        <v>1</v>
      </c>
      <c r="H16" s="6">
        <v>4</v>
      </c>
      <c r="I16" s="8">
        <f t="shared" si="6"/>
        <v>1.6666666666666667</v>
      </c>
      <c r="J16" s="6" t="s">
        <v>45</v>
      </c>
      <c r="K16" s="12" t="e">
        <f t="shared" si="2"/>
        <v>#VALUE!</v>
      </c>
      <c r="L16" s="8" t="e">
        <f t="shared" si="3"/>
        <v>#VALUE!</v>
      </c>
      <c r="M16" s="6">
        <v>1</v>
      </c>
      <c r="N16" s="8" t="e">
        <f t="shared" si="4"/>
        <v>#VALUE!</v>
      </c>
      <c r="O16" s="8" t="e">
        <f t="shared" si="5"/>
        <v>#VALUE!</v>
      </c>
    </row>
    <row r="17" spans="1:15" ht="20.25">
      <c r="A17" s="1" t="s">
        <v>17</v>
      </c>
      <c r="B17" s="6">
        <v>32</v>
      </c>
      <c r="C17" s="3">
        <f t="shared" si="7"/>
        <v>13.333333333333334</v>
      </c>
      <c r="D17" s="6">
        <v>25</v>
      </c>
      <c r="E17" s="8">
        <f t="shared" si="0"/>
        <v>9.25925925925926</v>
      </c>
      <c r="F17" s="8">
        <f t="shared" si="1"/>
        <v>11.199294532627867</v>
      </c>
      <c r="G17" s="6">
        <v>1</v>
      </c>
      <c r="H17" s="6">
        <v>32</v>
      </c>
      <c r="I17" s="8">
        <f t="shared" si="6"/>
        <v>13.333333333333334</v>
      </c>
      <c r="J17" s="6">
        <v>25</v>
      </c>
      <c r="K17" s="12">
        <f t="shared" si="2"/>
        <v>9.25925925925926</v>
      </c>
      <c r="L17" s="8">
        <f t="shared" si="3"/>
        <v>11.199294532627867</v>
      </c>
      <c r="M17" s="6">
        <v>1</v>
      </c>
      <c r="N17" s="8">
        <f t="shared" si="4"/>
        <v>12.199294532627867</v>
      </c>
      <c r="O17" s="8">
        <f t="shared" si="5"/>
        <v>12.199294532627867</v>
      </c>
    </row>
    <row r="18" spans="1:15" ht="20.25">
      <c r="A18" s="1" t="s">
        <v>7</v>
      </c>
      <c r="B18" s="6">
        <v>20</v>
      </c>
      <c r="C18" s="3">
        <f t="shared" si="7"/>
        <v>8.333333333333334</v>
      </c>
      <c r="D18" s="6">
        <v>20</v>
      </c>
      <c r="E18" s="8">
        <f t="shared" si="0"/>
        <v>7.4074074074074066</v>
      </c>
      <c r="F18" s="8">
        <f t="shared" si="1"/>
        <v>7.848324514991182</v>
      </c>
      <c r="G18" s="6">
        <v>1</v>
      </c>
      <c r="H18" s="6">
        <v>20</v>
      </c>
      <c r="I18" s="8">
        <f t="shared" si="6"/>
        <v>8.333333333333334</v>
      </c>
      <c r="J18" s="6">
        <v>20</v>
      </c>
      <c r="K18" s="12">
        <f t="shared" si="2"/>
        <v>7.4074074074074066</v>
      </c>
      <c r="L18" s="8">
        <f t="shared" si="3"/>
        <v>7.848324514991182</v>
      </c>
      <c r="M18" s="6">
        <v>1</v>
      </c>
      <c r="N18" s="8">
        <f t="shared" si="4"/>
        <v>8.848324514991182</v>
      </c>
      <c r="O18" s="8">
        <f t="shared" si="5"/>
        <v>8.848324514991182</v>
      </c>
    </row>
    <row r="19" spans="1:15" ht="20.25">
      <c r="A19" s="1" t="s">
        <v>31</v>
      </c>
      <c r="B19" s="6">
        <v>0</v>
      </c>
      <c r="C19" s="3">
        <f t="shared" si="7"/>
        <v>0</v>
      </c>
      <c r="D19" s="6">
        <v>13</v>
      </c>
      <c r="E19" s="8">
        <f t="shared" si="0"/>
        <v>4.814814814814815</v>
      </c>
      <c r="F19" s="9">
        <f t="shared" si="1"/>
        <v>2.5220458553791887</v>
      </c>
      <c r="G19" s="6">
        <v>1</v>
      </c>
      <c r="H19" s="6">
        <v>0</v>
      </c>
      <c r="I19" s="8">
        <f t="shared" si="6"/>
        <v>0</v>
      </c>
      <c r="J19" s="6">
        <v>13</v>
      </c>
      <c r="K19" s="12">
        <f t="shared" si="2"/>
        <v>4.814814814814815</v>
      </c>
      <c r="L19" s="8">
        <f t="shared" si="3"/>
        <v>2.5220458553791887</v>
      </c>
      <c r="M19" s="6">
        <v>1</v>
      </c>
      <c r="N19" s="8">
        <f t="shared" si="4"/>
        <v>3.5220458553791887</v>
      </c>
      <c r="O19" s="8">
        <f t="shared" si="5"/>
        <v>3.5220458553791887</v>
      </c>
    </row>
    <row r="20" spans="1:15" ht="20.25">
      <c r="A20" s="1" t="s">
        <v>14</v>
      </c>
      <c r="B20" s="6">
        <v>14</v>
      </c>
      <c r="C20" s="3">
        <f t="shared" si="7"/>
        <v>5.833333333333334</v>
      </c>
      <c r="D20" s="6">
        <v>13</v>
      </c>
      <c r="E20" s="8">
        <f t="shared" si="0"/>
        <v>4.814814814814815</v>
      </c>
      <c r="F20" s="9">
        <f t="shared" si="1"/>
        <v>5.299823633156967</v>
      </c>
      <c r="G20" s="6">
        <v>1</v>
      </c>
      <c r="H20" s="6">
        <v>14</v>
      </c>
      <c r="I20" s="8">
        <f t="shared" si="6"/>
        <v>5.833333333333334</v>
      </c>
      <c r="J20" s="6">
        <v>13</v>
      </c>
      <c r="K20" s="12">
        <f t="shared" si="2"/>
        <v>4.814814814814815</v>
      </c>
      <c r="L20" s="8">
        <f t="shared" si="3"/>
        <v>5.299823633156967</v>
      </c>
      <c r="M20" s="6">
        <v>1</v>
      </c>
      <c r="N20" s="8">
        <f t="shared" si="4"/>
        <v>6.299823633156967</v>
      </c>
      <c r="O20" s="8">
        <f t="shared" si="5"/>
        <v>6.299823633156967</v>
      </c>
    </row>
    <row r="21" spans="1:15" ht="20.25">
      <c r="A21" s="1" t="s">
        <v>4</v>
      </c>
      <c r="B21" s="6">
        <v>33</v>
      </c>
      <c r="C21" s="3">
        <f t="shared" si="7"/>
        <v>13.75</v>
      </c>
      <c r="D21" s="6">
        <v>32</v>
      </c>
      <c r="E21" s="8">
        <f t="shared" si="0"/>
        <v>11.851851851851851</v>
      </c>
      <c r="F21" s="8">
        <f t="shared" si="1"/>
        <v>12.755731922398589</v>
      </c>
      <c r="G21" s="6">
        <v>1</v>
      </c>
      <c r="H21" s="6">
        <v>33</v>
      </c>
      <c r="I21" s="8">
        <f t="shared" si="6"/>
        <v>13.75</v>
      </c>
      <c r="J21" s="6">
        <v>32</v>
      </c>
      <c r="K21" s="12">
        <f t="shared" si="2"/>
        <v>11.851851851851851</v>
      </c>
      <c r="L21" s="8">
        <f t="shared" si="3"/>
        <v>12.755731922398589</v>
      </c>
      <c r="M21" s="6">
        <v>1</v>
      </c>
      <c r="N21" s="8">
        <f t="shared" si="4"/>
        <v>13.755731922398589</v>
      </c>
      <c r="O21" s="8">
        <f t="shared" si="5"/>
        <v>13.755731922398589</v>
      </c>
    </row>
    <row r="22" spans="1:15" ht="20.25">
      <c r="A22" s="1" t="s">
        <v>24</v>
      </c>
      <c r="B22" s="6">
        <v>26</v>
      </c>
      <c r="C22" s="3">
        <f t="shared" si="7"/>
        <v>10.833333333333334</v>
      </c>
      <c r="D22" s="6">
        <v>32</v>
      </c>
      <c r="E22" s="8">
        <f t="shared" si="0"/>
        <v>11.851851851851851</v>
      </c>
      <c r="F22" s="8">
        <f t="shared" si="1"/>
        <v>11.3668430335097</v>
      </c>
      <c r="G22" s="6">
        <v>1</v>
      </c>
      <c r="H22" s="6">
        <v>26</v>
      </c>
      <c r="I22" s="8">
        <f t="shared" si="6"/>
        <v>10.833333333333334</v>
      </c>
      <c r="J22" s="6">
        <v>32</v>
      </c>
      <c r="K22" s="12">
        <f t="shared" si="2"/>
        <v>11.851851851851851</v>
      </c>
      <c r="L22" s="8">
        <f t="shared" si="3"/>
        <v>11.3668430335097</v>
      </c>
      <c r="M22" s="6">
        <v>1</v>
      </c>
      <c r="N22" s="8">
        <f t="shared" si="4"/>
        <v>12.3668430335097</v>
      </c>
      <c r="O22" s="8">
        <f t="shared" si="5"/>
        <v>12.3668430335097</v>
      </c>
    </row>
    <row r="23" spans="1:15" ht="20.25">
      <c r="A23" s="1" t="s">
        <v>33</v>
      </c>
      <c r="B23" s="6">
        <v>0</v>
      </c>
      <c r="C23" s="3">
        <f t="shared" si="7"/>
        <v>0</v>
      </c>
      <c r="D23" s="6">
        <v>24</v>
      </c>
      <c r="E23" s="8">
        <f t="shared" si="0"/>
        <v>8.88888888888889</v>
      </c>
      <c r="F23" s="9">
        <f t="shared" si="1"/>
        <v>4.656084656084657</v>
      </c>
      <c r="G23" s="6">
        <v>1</v>
      </c>
      <c r="H23" s="6">
        <v>0</v>
      </c>
      <c r="I23" s="8">
        <f t="shared" si="6"/>
        <v>0</v>
      </c>
      <c r="J23" s="6">
        <v>24</v>
      </c>
      <c r="K23" s="12">
        <f t="shared" si="2"/>
        <v>8.88888888888889</v>
      </c>
      <c r="L23" s="8">
        <f t="shared" si="3"/>
        <v>4.656084656084657</v>
      </c>
      <c r="M23" s="6">
        <v>1</v>
      </c>
      <c r="N23" s="8">
        <f t="shared" si="4"/>
        <v>5.656084656084657</v>
      </c>
      <c r="O23" s="8">
        <f t="shared" si="5"/>
        <v>5.656084656084657</v>
      </c>
    </row>
    <row r="24" spans="1:15" ht="20.25">
      <c r="A24" s="1" t="s">
        <v>28</v>
      </c>
      <c r="B24" s="6">
        <v>29</v>
      </c>
      <c r="C24" s="3">
        <f t="shared" si="7"/>
        <v>12.083333333333334</v>
      </c>
      <c r="D24" s="6">
        <v>24</v>
      </c>
      <c r="E24" s="8">
        <f t="shared" si="0"/>
        <v>8.88888888888889</v>
      </c>
      <c r="F24" s="8">
        <f t="shared" si="1"/>
        <v>10.410052910052912</v>
      </c>
      <c r="G24" s="6">
        <v>1</v>
      </c>
      <c r="H24" s="6">
        <v>29</v>
      </c>
      <c r="I24" s="8">
        <f t="shared" si="6"/>
        <v>12.083333333333334</v>
      </c>
      <c r="J24" s="6">
        <v>24</v>
      </c>
      <c r="K24" s="12">
        <f t="shared" si="2"/>
        <v>8.88888888888889</v>
      </c>
      <c r="L24" s="8">
        <f t="shared" si="3"/>
        <v>10.410052910052912</v>
      </c>
      <c r="M24" s="6">
        <v>1</v>
      </c>
      <c r="N24" s="8">
        <f t="shared" si="4"/>
        <v>11.410052910052912</v>
      </c>
      <c r="O24" s="8">
        <f t="shared" si="5"/>
        <v>11.410052910052912</v>
      </c>
    </row>
    <row r="25" spans="1:15" ht="20.25">
      <c r="A25" s="1" t="s">
        <v>15</v>
      </c>
      <c r="B25" s="6">
        <v>6</v>
      </c>
      <c r="C25" s="3">
        <f t="shared" si="7"/>
        <v>2.5</v>
      </c>
      <c r="D25" s="6">
        <v>22</v>
      </c>
      <c r="E25" s="8">
        <f t="shared" si="0"/>
        <v>8.148148148148147</v>
      </c>
      <c r="F25" s="9">
        <f t="shared" si="1"/>
        <v>5.458553791887125</v>
      </c>
      <c r="G25" s="6">
        <v>1</v>
      </c>
      <c r="H25" s="6">
        <v>6</v>
      </c>
      <c r="I25" s="8">
        <f t="shared" si="6"/>
        <v>2.5</v>
      </c>
      <c r="J25" s="6">
        <v>22</v>
      </c>
      <c r="K25" s="12">
        <f t="shared" si="2"/>
        <v>8.148148148148147</v>
      </c>
      <c r="L25" s="8">
        <f t="shared" si="3"/>
        <v>5.458553791887125</v>
      </c>
      <c r="M25" s="6">
        <v>1</v>
      </c>
      <c r="N25" s="8">
        <f t="shared" si="4"/>
        <v>6.458553791887125</v>
      </c>
      <c r="O25" s="8">
        <f t="shared" si="5"/>
        <v>6.458553791887125</v>
      </c>
    </row>
    <row r="26" spans="1:15" ht="20.25">
      <c r="A26" s="1" t="s">
        <v>13</v>
      </c>
      <c r="B26" s="6">
        <v>44</v>
      </c>
      <c r="C26" s="3">
        <f t="shared" si="7"/>
        <v>18.333333333333336</v>
      </c>
      <c r="D26" s="6">
        <v>27</v>
      </c>
      <c r="E26" s="8">
        <f t="shared" si="0"/>
        <v>10</v>
      </c>
      <c r="F26" s="8">
        <f t="shared" si="1"/>
        <v>13.968253968253968</v>
      </c>
      <c r="G26" s="6">
        <v>1</v>
      </c>
      <c r="H26" s="6">
        <v>44</v>
      </c>
      <c r="I26" s="8">
        <f t="shared" si="6"/>
        <v>18.333333333333336</v>
      </c>
      <c r="J26" s="6">
        <v>27</v>
      </c>
      <c r="K26" s="12">
        <f t="shared" si="2"/>
        <v>10</v>
      </c>
      <c r="L26" s="8">
        <f t="shared" si="3"/>
        <v>13.968253968253968</v>
      </c>
      <c r="M26" s="6">
        <v>1</v>
      </c>
      <c r="N26" s="8">
        <f t="shared" si="4"/>
        <v>14.968253968253968</v>
      </c>
      <c r="O26" s="8">
        <f t="shared" si="5"/>
        <v>14.968253968253968</v>
      </c>
    </row>
    <row r="27" spans="1:15" ht="20.25">
      <c r="A27" s="1" t="s">
        <v>59</v>
      </c>
      <c r="B27" s="6">
        <v>21</v>
      </c>
      <c r="C27" s="3">
        <f t="shared" si="7"/>
        <v>8.75</v>
      </c>
      <c r="D27" s="6">
        <v>24</v>
      </c>
      <c r="E27" s="8">
        <f t="shared" si="0"/>
        <v>8.88888888888889</v>
      </c>
      <c r="F27" s="8">
        <f t="shared" si="1"/>
        <v>8.822751322751323</v>
      </c>
      <c r="G27" s="6">
        <v>1</v>
      </c>
      <c r="H27" s="6">
        <v>21</v>
      </c>
      <c r="I27" s="8">
        <f t="shared" si="6"/>
        <v>8.75</v>
      </c>
      <c r="J27" s="6">
        <v>24</v>
      </c>
      <c r="K27" s="12">
        <f t="shared" si="2"/>
        <v>8.88888888888889</v>
      </c>
      <c r="L27" s="8">
        <f t="shared" si="3"/>
        <v>8.822751322751323</v>
      </c>
      <c r="M27" s="6">
        <v>1</v>
      </c>
      <c r="N27" s="8">
        <f t="shared" si="4"/>
        <v>9.822751322751323</v>
      </c>
      <c r="O27" s="8">
        <f t="shared" si="5"/>
        <v>9.822751322751323</v>
      </c>
    </row>
    <row r="28" spans="1:15" ht="20.25">
      <c r="A28" s="1" t="s">
        <v>10</v>
      </c>
      <c r="B28" s="6">
        <v>12</v>
      </c>
      <c r="C28" s="3">
        <f t="shared" si="7"/>
        <v>5</v>
      </c>
      <c r="D28" s="6">
        <v>1</v>
      </c>
      <c r="E28" s="8">
        <f t="shared" si="0"/>
        <v>0.37037037037037035</v>
      </c>
      <c r="F28" s="9">
        <f t="shared" si="1"/>
        <v>2.5749559082892417</v>
      </c>
      <c r="G28" s="6">
        <v>1</v>
      </c>
      <c r="H28" s="6">
        <v>12</v>
      </c>
      <c r="I28" s="8">
        <f t="shared" si="6"/>
        <v>5</v>
      </c>
      <c r="J28" s="6">
        <v>1</v>
      </c>
      <c r="K28" s="12">
        <f t="shared" si="2"/>
        <v>0.37037037037037035</v>
      </c>
      <c r="L28" s="8">
        <f t="shared" si="3"/>
        <v>2.5749559082892417</v>
      </c>
      <c r="M28" s="6">
        <v>1</v>
      </c>
      <c r="N28" s="8">
        <f t="shared" si="4"/>
        <v>3.5749559082892417</v>
      </c>
      <c r="O28" s="8">
        <f t="shared" si="5"/>
        <v>3.5749559082892417</v>
      </c>
    </row>
    <row r="29" spans="1:15" ht="20.25">
      <c r="A29" s="1" t="s">
        <v>47</v>
      </c>
      <c r="C29" s="3" t="s">
        <v>45</v>
      </c>
      <c r="D29" s="6">
        <v>6</v>
      </c>
      <c r="E29" s="8">
        <f t="shared" si="0"/>
        <v>2.2222222222222223</v>
      </c>
      <c r="F29" s="11" t="e">
        <f t="shared" si="1"/>
        <v>#VALUE!</v>
      </c>
      <c r="G29" s="6">
        <v>1</v>
      </c>
      <c r="I29" s="8" t="s">
        <v>45</v>
      </c>
      <c r="J29" s="6">
        <v>6</v>
      </c>
      <c r="K29" s="12">
        <f t="shared" si="2"/>
        <v>2.2222222222222223</v>
      </c>
      <c r="L29" s="8" t="e">
        <f t="shared" si="3"/>
        <v>#VALUE!</v>
      </c>
      <c r="M29" s="6">
        <v>1</v>
      </c>
      <c r="N29" s="8" t="e">
        <f t="shared" si="4"/>
        <v>#VALUE!</v>
      </c>
      <c r="O29" s="8" t="e">
        <f t="shared" si="5"/>
        <v>#VALUE!</v>
      </c>
    </row>
    <row r="30" spans="1:15" ht="20.25">
      <c r="A30" s="1" t="s">
        <v>2</v>
      </c>
      <c r="B30" s="6">
        <v>9</v>
      </c>
      <c r="C30" s="3">
        <f t="shared" si="7"/>
        <v>3.75</v>
      </c>
      <c r="D30" s="6">
        <v>15</v>
      </c>
      <c r="E30" s="8">
        <f t="shared" si="0"/>
        <v>5.555555555555555</v>
      </c>
      <c r="F30" s="9">
        <f t="shared" si="1"/>
        <v>4.695767195767196</v>
      </c>
      <c r="G30" s="6">
        <v>1</v>
      </c>
      <c r="H30" s="6">
        <v>9</v>
      </c>
      <c r="I30" s="8">
        <f t="shared" si="6"/>
        <v>3.75</v>
      </c>
      <c r="J30" s="6">
        <v>15</v>
      </c>
      <c r="K30" s="12">
        <f t="shared" si="2"/>
        <v>5.555555555555555</v>
      </c>
      <c r="L30" s="8">
        <f t="shared" si="3"/>
        <v>4.695767195767196</v>
      </c>
      <c r="M30" s="6">
        <v>1</v>
      </c>
      <c r="N30" s="8">
        <f t="shared" si="4"/>
        <v>5.695767195767196</v>
      </c>
      <c r="O30" s="8">
        <f t="shared" si="5"/>
        <v>5.695767195767196</v>
      </c>
    </row>
    <row r="31" spans="1:15" ht="20.25">
      <c r="A31" s="1" t="s">
        <v>0</v>
      </c>
      <c r="B31" s="6">
        <v>21</v>
      </c>
      <c r="C31" s="3">
        <f t="shared" si="7"/>
        <v>8.75</v>
      </c>
      <c r="D31" s="6">
        <v>14</v>
      </c>
      <c r="E31" s="8">
        <f t="shared" si="0"/>
        <v>5.185185185185185</v>
      </c>
      <c r="F31" s="9">
        <f t="shared" si="1"/>
        <v>6.882716049382715</v>
      </c>
      <c r="G31" s="6">
        <v>1</v>
      </c>
      <c r="H31" s="6">
        <v>21</v>
      </c>
      <c r="I31" s="8">
        <f t="shared" si="6"/>
        <v>8.75</v>
      </c>
      <c r="J31" s="6">
        <v>14</v>
      </c>
      <c r="K31" s="12">
        <f t="shared" si="2"/>
        <v>5.185185185185185</v>
      </c>
      <c r="L31" s="8">
        <f t="shared" si="3"/>
        <v>6.882716049382715</v>
      </c>
      <c r="M31" s="6">
        <v>1</v>
      </c>
      <c r="N31" s="8">
        <f t="shared" si="4"/>
        <v>7.882716049382715</v>
      </c>
      <c r="O31" s="8">
        <f t="shared" si="5"/>
        <v>7.882716049382715</v>
      </c>
    </row>
    <row r="32" spans="1:15" ht="20.25">
      <c r="A32" s="1" t="s">
        <v>25</v>
      </c>
      <c r="B32" s="6">
        <v>4</v>
      </c>
      <c r="C32" s="3">
        <f t="shared" si="7"/>
        <v>1.6666666666666667</v>
      </c>
      <c r="D32" s="6">
        <v>28</v>
      </c>
      <c r="E32" s="8">
        <f t="shared" si="0"/>
        <v>10.37037037037037</v>
      </c>
      <c r="F32" s="9">
        <f t="shared" si="1"/>
        <v>6.225749559082892</v>
      </c>
      <c r="G32" s="6">
        <v>1</v>
      </c>
      <c r="H32" s="6">
        <v>4</v>
      </c>
      <c r="I32" s="8">
        <f t="shared" si="6"/>
        <v>1.6666666666666667</v>
      </c>
      <c r="J32" s="6">
        <v>28</v>
      </c>
      <c r="K32" s="12">
        <f t="shared" si="2"/>
        <v>10.37037037037037</v>
      </c>
      <c r="L32" s="8">
        <f t="shared" si="3"/>
        <v>6.225749559082892</v>
      </c>
      <c r="M32" s="6">
        <v>1</v>
      </c>
      <c r="N32" s="8">
        <f t="shared" si="4"/>
        <v>7.225749559082892</v>
      </c>
      <c r="O32" s="8">
        <f t="shared" si="5"/>
        <v>7.225749559082892</v>
      </c>
    </row>
    <row r="33" spans="1:15" ht="20.25">
      <c r="A33" s="1" t="s">
        <v>48</v>
      </c>
      <c r="B33" s="6">
        <v>0</v>
      </c>
      <c r="C33" s="3">
        <f t="shared" si="7"/>
        <v>0</v>
      </c>
      <c r="D33" s="6">
        <v>4</v>
      </c>
      <c r="E33" s="8">
        <f t="shared" si="0"/>
        <v>1.4814814814814814</v>
      </c>
      <c r="F33" s="9">
        <f t="shared" si="1"/>
        <v>0.7760141093474426</v>
      </c>
      <c r="G33" s="6">
        <v>1</v>
      </c>
      <c r="H33" s="6">
        <v>0</v>
      </c>
      <c r="I33" s="8">
        <f t="shared" si="6"/>
        <v>0</v>
      </c>
      <c r="J33" s="6">
        <v>4</v>
      </c>
      <c r="K33" s="12">
        <f t="shared" si="2"/>
        <v>1.4814814814814814</v>
      </c>
      <c r="L33" s="8">
        <f t="shared" si="3"/>
        <v>0.7760141093474426</v>
      </c>
      <c r="M33" s="6">
        <v>1</v>
      </c>
      <c r="N33" s="8">
        <f t="shared" si="4"/>
        <v>1.7760141093474426</v>
      </c>
      <c r="O33" s="8">
        <f t="shared" si="5"/>
        <v>1.7760141093474426</v>
      </c>
    </row>
    <row r="34" spans="1:15" ht="20.25">
      <c r="A34" s="1" t="s">
        <v>29</v>
      </c>
      <c r="B34" s="6">
        <v>30</v>
      </c>
      <c r="C34" s="3">
        <f t="shared" si="7"/>
        <v>12.5</v>
      </c>
      <c r="D34" s="6">
        <v>35</v>
      </c>
      <c r="E34" s="8">
        <f t="shared" si="0"/>
        <v>12.962962962962962</v>
      </c>
      <c r="F34" s="8">
        <f t="shared" si="1"/>
        <v>12.742504409171076</v>
      </c>
      <c r="G34" s="6">
        <v>1</v>
      </c>
      <c r="H34" s="6">
        <v>30</v>
      </c>
      <c r="I34" s="8">
        <f t="shared" si="6"/>
        <v>12.5</v>
      </c>
      <c r="J34" s="6">
        <v>35</v>
      </c>
      <c r="K34" s="12">
        <f t="shared" si="2"/>
        <v>12.962962962962962</v>
      </c>
      <c r="L34" s="8">
        <f t="shared" si="3"/>
        <v>12.742504409171076</v>
      </c>
      <c r="M34" s="6">
        <v>1</v>
      </c>
      <c r="N34" s="8">
        <f t="shared" si="4"/>
        <v>13.742504409171076</v>
      </c>
      <c r="O34" s="8">
        <f t="shared" si="5"/>
        <v>13.742504409171076</v>
      </c>
    </row>
    <row r="35" spans="1:15" ht="20.25">
      <c r="A35" s="1" t="s">
        <v>12</v>
      </c>
      <c r="B35" s="6">
        <v>0</v>
      </c>
      <c r="C35" s="3">
        <f t="shared" si="7"/>
        <v>0</v>
      </c>
      <c r="D35" s="6">
        <v>18</v>
      </c>
      <c r="E35" s="8">
        <f t="shared" si="0"/>
        <v>6.666666666666666</v>
      </c>
      <c r="F35" s="9">
        <f t="shared" si="1"/>
        <v>3.492063492063492</v>
      </c>
      <c r="G35" s="6">
        <v>1</v>
      </c>
      <c r="H35" s="6">
        <v>0</v>
      </c>
      <c r="I35" s="8">
        <f t="shared" si="6"/>
        <v>0</v>
      </c>
      <c r="J35" s="6">
        <v>18</v>
      </c>
      <c r="K35" s="12">
        <f t="shared" si="2"/>
        <v>6.666666666666666</v>
      </c>
      <c r="L35" s="8">
        <f t="shared" si="3"/>
        <v>3.492063492063492</v>
      </c>
      <c r="M35" s="6">
        <v>1</v>
      </c>
      <c r="N35" s="8">
        <f t="shared" si="4"/>
        <v>4.492063492063492</v>
      </c>
      <c r="O35" s="8">
        <f t="shared" si="5"/>
        <v>4.492063492063492</v>
      </c>
    </row>
    <row r="36" spans="1:15" ht="20.25">
      <c r="A36" s="1" t="s">
        <v>61</v>
      </c>
      <c r="B36" s="6">
        <v>18</v>
      </c>
      <c r="C36" s="3">
        <f t="shared" si="7"/>
        <v>7.5</v>
      </c>
      <c r="D36" s="6">
        <v>18</v>
      </c>
      <c r="E36" s="8">
        <f t="shared" si="0"/>
        <v>6.666666666666666</v>
      </c>
      <c r="F36" s="9">
        <f t="shared" si="1"/>
        <v>7.063492063492063</v>
      </c>
      <c r="G36" s="6">
        <v>1</v>
      </c>
      <c r="H36" s="6">
        <v>18</v>
      </c>
      <c r="I36" s="8">
        <f t="shared" si="6"/>
        <v>7.5</v>
      </c>
      <c r="J36" s="6">
        <v>18</v>
      </c>
      <c r="K36" s="12">
        <f t="shared" si="2"/>
        <v>6.666666666666666</v>
      </c>
      <c r="L36" s="8">
        <f t="shared" si="3"/>
        <v>7.063492063492063</v>
      </c>
      <c r="M36" s="6">
        <v>1</v>
      </c>
      <c r="N36" s="8">
        <f t="shared" si="4"/>
        <v>8.063492063492063</v>
      </c>
      <c r="O36" s="8">
        <f t="shared" si="5"/>
        <v>8.063492063492063</v>
      </c>
    </row>
    <row r="37" spans="1:15" ht="20.25">
      <c r="A37" s="1" t="s">
        <v>22</v>
      </c>
      <c r="B37" s="6">
        <v>24</v>
      </c>
      <c r="C37" s="3">
        <f t="shared" si="7"/>
        <v>10</v>
      </c>
      <c r="D37" s="6">
        <v>30</v>
      </c>
      <c r="E37" s="8">
        <f t="shared" si="0"/>
        <v>11.11111111111111</v>
      </c>
      <c r="F37" s="8">
        <f t="shared" si="1"/>
        <v>10.582010582010582</v>
      </c>
      <c r="G37" s="6">
        <v>1</v>
      </c>
      <c r="H37" s="6">
        <v>24</v>
      </c>
      <c r="I37" s="8">
        <f t="shared" si="6"/>
        <v>10</v>
      </c>
      <c r="J37" s="6">
        <v>30</v>
      </c>
      <c r="K37" s="12">
        <f t="shared" si="2"/>
        <v>11.11111111111111</v>
      </c>
      <c r="L37" s="8">
        <f t="shared" si="3"/>
        <v>10.582010582010582</v>
      </c>
      <c r="M37" s="6">
        <v>1</v>
      </c>
      <c r="N37" s="8">
        <f t="shared" si="4"/>
        <v>11.582010582010582</v>
      </c>
      <c r="O37" s="8">
        <f t="shared" si="5"/>
        <v>11.582010582010582</v>
      </c>
    </row>
    <row r="38" spans="1:15" ht="20.25">
      <c r="A38" s="1" t="s">
        <v>32</v>
      </c>
      <c r="B38" s="6">
        <v>33</v>
      </c>
      <c r="C38" s="3">
        <f t="shared" si="7"/>
        <v>13.75</v>
      </c>
      <c r="D38" s="6">
        <v>23</v>
      </c>
      <c r="E38" s="8">
        <f t="shared" si="0"/>
        <v>8.518518518518517</v>
      </c>
      <c r="F38" s="8">
        <f t="shared" si="1"/>
        <v>11.009700176366842</v>
      </c>
      <c r="G38" s="6">
        <v>1</v>
      </c>
      <c r="H38" s="6">
        <v>33</v>
      </c>
      <c r="I38" s="8">
        <f t="shared" si="6"/>
        <v>13.75</v>
      </c>
      <c r="J38" s="6">
        <v>23</v>
      </c>
      <c r="K38" s="12">
        <f t="shared" si="2"/>
        <v>8.518518518518517</v>
      </c>
      <c r="L38" s="8">
        <f t="shared" si="3"/>
        <v>11.009700176366842</v>
      </c>
      <c r="M38" s="6">
        <v>1</v>
      </c>
      <c r="N38" s="8">
        <f t="shared" si="4"/>
        <v>12.009700176366842</v>
      </c>
      <c r="O38" s="8">
        <f t="shared" si="5"/>
        <v>12.009700176366842</v>
      </c>
    </row>
    <row r="39" spans="1:15" ht="20.25">
      <c r="A39" s="1" t="s">
        <v>27</v>
      </c>
      <c r="B39" s="6">
        <v>14</v>
      </c>
      <c r="C39" s="3">
        <f t="shared" si="7"/>
        <v>5.833333333333334</v>
      </c>
      <c r="D39" s="6">
        <v>9</v>
      </c>
      <c r="E39" s="8">
        <f t="shared" si="0"/>
        <v>3.333333333333333</v>
      </c>
      <c r="F39" s="9">
        <f t="shared" si="1"/>
        <v>4.523809523809524</v>
      </c>
      <c r="G39" s="6">
        <v>1</v>
      </c>
      <c r="H39" s="6">
        <v>14</v>
      </c>
      <c r="I39" s="8">
        <f t="shared" si="6"/>
        <v>5.833333333333334</v>
      </c>
      <c r="J39" s="6">
        <v>9</v>
      </c>
      <c r="K39" s="12">
        <f t="shared" si="2"/>
        <v>3.333333333333333</v>
      </c>
      <c r="L39" s="8">
        <f t="shared" si="3"/>
        <v>4.523809523809524</v>
      </c>
      <c r="M39" s="6">
        <v>1</v>
      </c>
      <c r="N39" s="8">
        <f t="shared" si="4"/>
        <v>5.523809523809524</v>
      </c>
      <c r="O39" s="8">
        <f t="shared" si="5"/>
        <v>5.523809523809524</v>
      </c>
    </row>
    <row r="40" spans="1:15" ht="20.25">
      <c r="A40" s="1" t="s">
        <v>16</v>
      </c>
      <c r="B40" s="6">
        <v>21</v>
      </c>
      <c r="C40" s="3">
        <f t="shared" si="7"/>
        <v>8.75</v>
      </c>
      <c r="D40" s="6">
        <v>35</v>
      </c>
      <c r="E40" s="8">
        <f t="shared" si="0"/>
        <v>12.962962962962962</v>
      </c>
      <c r="F40" s="8">
        <f t="shared" si="1"/>
        <v>10.95679012345679</v>
      </c>
      <c r="G40" s="6">
        <v>1</v>
      </c>
      <c r="H40" s="6">
        <v>21</v>
      </c>
      <c r="I40" s="8">
        <f t="shared" si="6"/>
        <v>8.75</v>
      </c>
      <c r="J40" s="6">
        <v>35</v>
      </c>
      <c r="K40" s="12">
        <f t="shared" si="2"/>
        <v>12.962962962962962</v>
      </c>
      <c r="L40" s="8">
        <f t="shared" si="3"/>
        <v>10.95679012345679</v>
      </c>
      <c r="M40" s="6">
        <v>1</v>
      </c>
      <c r="N40" s="8">
        <f t="shared" si="4"/>
        <v>11.95679012345679</v>
      </c>
      <c r="O40" s="8">
        <f t="shared" si="5"/>
        <v>11.95679012345679</v>
      </c>
    </row>
    <row r="41" spans="1:15" ht="20.25">
      <c r="A41" s="1" t="s">
        <v>1</v>
      </c>
      <c r="B41" s="6">
        <v>20</v>
      </c>
      <c r="C41" s="3">
        <f t="shared" si="7"/>
        <v>8.333333333333334</v>
      </c>
      <c r="D41" s="6">
        <v>10</v>
      </c>
      <c r="E41" s="8">
        <f t="shared" si="0"/>
        <v>3.7037037037037033</v>
      </c>
      <c r="F41" s="9">
        <f t="shared" si="1"/>
        <v>5.908289241622575</v>
      </c>
      <c r="G41" s="6">
        <v>1</v>
      </c>
      <c r="H41" s="6">
        <v>20</v>
      </c>
      <c r="I41" s="8">
        <f t="shared" si="6"/>
        <v>8.333333333333334</v>
      </c>
      <c r="J41" s="6">
        <v>10</v>
      </c>
      <c r="K41" s="12">
        <f t="shared" si="2"/>
        <v>3.7037037037037033</v>
      </c>
      <c r="L41" s="8">
        <f t="shared" si="3"/>
        <v>5.908289241622575</v>
      </c>
      <c r="M41" s="6">
        <v>1</v>
      </c>
      <c r="N41" s="8">
        <f t="shared" si="4"/>
        <v>6.908289241622575</v>
      </c>
      <c r="O41" s="8">
        <f t="shared" si="5"/>
        <v>6.908289241622575</v>
      </c>
    </row>
    <row r="42" spans="1:15" ht="20.25">
      <c r="A42" s="1" t="s">
        <v>49</v>
      </c>
      <c r="C42" s="3" t="s">
        <v>45</v>
      </c>
      <c r="D42" s="6">
        <v>4</v>
      </c>
      <c r="E42" s="8">
        <f t="shared" si="0"/>
        <v>1.4814814814814814</v>
      </c>
      <c r="F42" s="8" t="e">
        <f t="shared" si="1"/>
        <v>#VALUE!</v>
      </c>
      <c r="G42" s="6">
        <v>1</v>
      </c>
      <c r="I42" s="8" t="s">
        <v>45</v>
      </c>
      <c r="J42" s="6">
        <v>4</v>
      </c>
      <c r="K42" s="12">
        <f t="shared" si="2"/>
        <v>1.4814814814814814</v>
      </c>
      <c r="L42" s="8" t="e">
        <f t="shared" si="3"/>
        <v>#VALUE!</v>
      </c>
      <c r="M42" s="6">
        <v>1</v>
      </c>
      <c r="N42" s="8" t="e">
        <f t="shared" si="4"/>
        <v>#VALUE!</v>
      </c>
      <c r="O42" s="8" t="e">
        <f t="shared" si="5"/>
        <v>#VALUE!</v>
      </c>
    </row>
    <row r="43" spans="1:15" ht="20.25">
      <c r="A43" s="1" t="s">
        <v>18</v>
      </c>
      <c r="B43" s="6">
        <v>34</v>
      </c>
      <c r="C43" s="3">
        <f t="shared" si="7"/>
        <v>14.166666666666668</v>
      </c>
      <c r="D43" s="6">
        <v>35</v>
      </c>
      <c r="E43" s="8">
        <f t="shared" si="0"/>
        <v>12.962962962962962</v>
      </c>
      <c r="F43" s="8">
        <f t="shared" si="1"/>
        <v>13.53615520282187</v>
      </c>
      <c r="G43" s="6">
        <v>1</v>
      </c>
      <c r="H43" s="6">
        <v>34</v>
      </c>
      <c r="I43" s="8">
        <f t="shared" si="6"/>
        <v>14.166666666666668</v>
      </c>
      <c r="J43" s="6">
        <v>35</v>
      </c>
      <c r="K43" s="12">
        <f t="shared" si="2"/>
        <v>12.962962962962962</v>
      </c>
      <c r="L43" s="8">
        <f t="shared" si="3"/>
        <v>13.53615520282187</v>
      </c>
      <c r="M43" s="6">
        <v>1</v>
      </c>
      <c r="N43" s="8">
        <f t="shared" si="4"/>
        <v>14.53615520282187</v>
      </c>
      <c r="O43" s="8">
        <f t="shared" si="5"/>
        <v>14.53615520282187</v>
      </c>
    </row>
    <row r="44" spans="1:15" ht="20.25">
      <c r="A44" s="1" t="s">
        <v>5</v>
      </c>
      <c r="B44" s="6">
        <v>13</v>
      </c>
      <c r="C44" s="3">
        <f t="shared" si="7"/>
        <v>5.416666666666667</v>
      </c>
      <c r="D44" s="6">
        <v>1</v>
      </c>
      <c r="E44" s="8">
        <f t="shared" si="0"/>
        <v>0.37037037037037035</v>
      </c>
      <c r="F44" s="9">
        <f t="shared" si="1"/>
        <v>2.7733686067019403</v>
      </c>
      <c r="G44" s="6">
        <v>1</v>
      </c>
      <c r="H44" s="6">
        <v>13</v>
      </c>
      <c r="I44" s="8">
        <f t="shared" si="6"/>
        <v>5.416666666666667</v>
      </c>
      <c r="J44" s="6">
        <v>1</v>
      </c>
      <c r="K44" s="12">
        <f t="shared" si="2"/>
        <v>0.37037037037037035</v>
      </c>
      <c r="L44" s="8">
        <f t="shared" si="3"/>
        <v>2.7733686067019403</v>
      </c>
      <c r="M44" s="6">
        <v>1</v>
      </c>
      <c r="N44" s="8">
        <f t="shared" si="4"/>
        <v>3.7733686067019403</v>
      </c>
      <c r="O44" s="8">
        <f t="shared" si="5"/>
        <v>3.7733686067019403</v>
      </c>
    </row>
    <row r="45" spans="1:15" ht="20.25">
      <c r="A45" s="1" t="s">
        <v>9</v>
      </c>
      <c r="B45" s="6">
        <v>34</v>
      </c>
      <c r="C45" s="3">
        <f t="shared" si="7"/>
        <v>14.166666666666668</v>
      </c>
      <c r="D45" s="6">
        <v>33</v>
      </c>
      <c r="E45" s="8">
        <f t="shared" si="0"/>
        <v>12.222222222222221</v>
      </c>
      <c r="F45" s="8">
        <f t="shared" si="1"/>
        <v>13.148148148148149</v>
      </c>
      <c r="G45" s="6">
        <v>1</v>
      </c>
      <c r="H45" s="6">
        <v>34</v>
      </c>
      <c r="I45" s="8">
        <f t="shared" si="6"/>
        <v>14.166666666666668</v>
      </c>
      <c r="J45" s="6">
        <v>33</v>
      </c>
      <c r="K45" s="12">
        <f t="shared" si="2"/>
        <v>12.222222222222221</v>
      </c>
      <c r="L45" s="8">
        <f t="shared" si="3"/>
        <v>13.148148148148149</v>
      </c>
      <c r="M45" s="6">
        <v>1</v>
      </c>
      <c r="N45" s="8">
        <f t="shared" si="4"/>
        <v>14.148148148148149</v>
      </c>
      <c r="O45" s="8">
        <f t="shared" si="5"/>
        <v>14.148148148148149</v>
      </c>
    </row>
    <row r="46" spans="1:15" ht="20.25">
      <c r="A46" s="1" t="s">
        <v>34</v>
      </c>
      <c r="B46" s="6">
        <v>0</v>
      </c>
      <c r="C46" s="3">
        <f t="shared" si="7"/>
        <v>0</v>
      </c>
      <c r="D46" s="6">
        <v>10</v>
      </c>
      <c r="E46" s="8">
        <f t="shared" si="0"/>
        <v>3.7037037037037033</v>
      </c>
      <c r="F46" s="9">
        <f t="shared" si="1"/>
        <v>1.9400352733686066</v>
      </c>
      <c r="G46" s="6">
        <v>1</v>
      </c>
      <c r="H46" s="6">
        <v>0</v>
      </c>
      <c r="I46" s="8">
        <f t="shared" si="6"/>
        <v>0</v>
      </c>
      <c r="J46" s="6">
        <v>10</v>
      </c>
      <c r="K46" s="12">
        <f t="shared" si="2"/>
        <v>3.7037037037037033</v>
      </c>
      <c r="L46" s="8">
        <f t="shared" si="3"/>
        <v>1.9400352733686066</v>
      </c>
      <c r="M46" s="6">
        <v>1</v>
      </c>
      <c r="N46" s="8">
        <f t="shared" si="4"/>
        <v>2.940035273368607</v>
      </c>
      <c r="O46" s="8">
        <f t="shared" si="5"/>
        <v>2.940035273368607</v>
      </c>
    </row>
    <row r="47" spans="1:15" ht="20.25">
      <c r="A47" s="1" t="s">
        <v>30</v>
      </c>
      <c r="B47" s="6">
        <v>3</v>
      </c>
      <c r="C47" s="3">
        <f t="shared" si="7"/>
        <v>1.25</v>
      </c>
      <c r="D47" s="6">
        <v>12</v>
      </c>
      <c r="E47" s="8">
        <f t="shared" si="0"/>
        <v>4.444444444444445</v>
      </c>
      <c r="F47" s="9">
        <f t="shared" si="1"/>
        <v>2.9232804232804237</v>
      </c>
      <c r="G47" s="6">
        <v>1</v>
      </c>
      <c r="H47" s="6">
        <v>3</v>
      </c>
      <c r="I47" s="8">
        <f t="shared" si="6"/>
        <v>1.25</v>
      </c>
      <c r="J47" s="6">
        <v>12</v>
      </c>
      <c r="K47" s="12">
        <f t="shared" si="2"/>
        <v>4.444444444444445</v>
      </c>
      <c r="L47" s="8">
        <f t="shared" si="3"/>
        <v>2.9232804232804237</v>
      </c>
      <c r="M47" s="6">
        <v>1</v>
      </c>
      <c r="N47" s="8">
        <f t="shared" si="4"/>
        <v>3.9232804232804237</v>
      </c>
      <c r="O47" s="8">
        <f t="shared" si="5"/>
        <v>3.9232804232804237</v>
      </c>
    </row>
    <row r="48" spans="1:15" ht="20.25">
      <c r="A48" s="1" t="s">
        <v>11</v>
      </c>
      <c r="B48" s="6">
        <v>30</v>
      </c>
      <c r="C48" s="3">
        <f t="shared" si="7"/>
        <v>12.5</v>
      </c>
      <c r="D48" s="6">
        <v>14</v>
      </c>
      <c r="E48" s="8">
        <f t="shared" si="0"/>
        <v>5.185185185185185</v>
      </c>
      <c r="F48" s="8">
        <f t="shared" si="1"/>
        <v>8.668430335097002</v>
      </c>
      <c r="G48" s="6">
        <v>1</v>
      </c>
      <c r="H48" s="6">
        <v>30</v>
      </c>
      <c r="I48" s="8">
        <f t="shared" si="6"/>
        <v>12.5</v>
      </c>
      <c r="J48" s="6">
        <v>14</v>
      </c>
      <c r="K48" s="12">
        <f t="shared" si="2"/>
        <v>5.185185185185185</v>
      </c>
      <c r="L48" s="8">
        <f t="shared" si="3"/>
        <v>8.668430335097002</v>
      </c>
      <c r="M48" s="6">
        <v>1</v>
      </c>
      <c r="N48" s="8">
        <f t="shared" si="4"/>
        <v>9.668430335097002</v>
      </c>
      <c r="O48" s="8">
        <f t="shared" si="5"/>
        <v>9.668430335097002</v>
      </c>
    </row>
    <row r="49" spans="1:15" ht="20.25">
      <c r="A49" s="1" t="s">
        <v>26</v>
      </c>
      <c r="B49" s="6">
        <v>38</v>
      </c>
      <c r="C49" s="3">
        <f t="shared" si="7"/>
        <v>15.833333333333334</v>
      </c>
      <c r="D49" s="6">
        <v>30</v>
      </c>
      <c r="E49" s="8">
        <f t="shared" si="0"/>
        <v>11.11111111111111</v>
      </c>
      <c r="F49" s="8">
        <f t="shared" si="1"/>
        <v>13.35978835978836</v>
      </c>
      <c r="G49" s="6">
        <v>1</v>
      </c>
      <c r="H49" s="6">
        <v>38</v>
      </c>
      <c r="I49" s="8">
        <f t="shared" si="6"/>
        <v>15.833333333333334</v>
      </c>
      <c r="J49" s="6">
        <v>30</v>
      </c>
      <c r="K49" s="12">
        <f t="shared" si="2"/>
        <v>11.11111111111111</v>
      </c>
      <c r="L49" s="8">
        <f t="shared" si="3"/>
        <v>13.35978835978836</v>
      </c>
      <c r="M49" s="6">
        <v>1</v>
      </c>
      <c r="N49" s="8">
        <f t="shared" si="4"/>
        <v>14.35978835978836</v>
      </c>
      <c r="O49" s="8">
        <f t="shared" si="5"/>
        <v>14.35978835978836</v>
      </c>
    </row>
    <row r="50" spans="1:15" ht="20.25">
      <c r="A50" s="1" t="s">
        <v>64</v>
      </c>
      <c r="B50" s="6">
        <v>20</v>
      </c>
      <c r="C50" s="3">
        <f t="shared" si="7"/>
        <v>8.333333333333334</v>
      </c>
      <c r="D50" s="6" t="s">
        <v>45</v>
      </c>
      <c r="E50" s="8" t="e">
        <f t="shared" si="0"/>
        <v>#VALUE!</v>
      </c>
      <c r="F50" s="8" t="e">
        <f t="shared" si="1"/>
        <v>#VALUE!</v>
      </c>
      <c r="G50" s="6">
        <v>1</v>
      </c>
      <c r="H50" s="6">
        <v>20</v>
      </c>
      <c r="I50" s="8">
        <f t="shared" si="6"/>
        <v>8.333333333333334</v>
      </c>
      <c r="J50" s="6" t="s">
        <v>45</v>
      </c>
      <c r="K50" s="12" t="e">
        <f t="shared" si="2"/>
        <v>#VALUE!</v>
      </c>
      <c r="L50" s="8" t="e">
        <f t="shared" si="3"/>
        <v>#VALUE!</v>
      </c>
      <c r="M50" s="6">
        <v>1</v>
      </c>
      <c r="N50" s="8" t="e">
        <f t="shared" si="4"/>
        <v>#VALUE!</v>
      </c>
      <c r="O50" s="8" t="e">
        <f t="shared" si="5"/>
        <v>#VALUE!</v>
      </c>
    </row>
    <row r="51" spans="1:15" ht="20.25">
      <c r="A51" s="1" t="s">
        <v>8</v>
      </c>
      <c r="B51" s="6">
        <v>25</v>
      </c>
      <c r="C51" s="3">
        <f t="shared" si="7"/>
        <v>10.416666666666668</v>
      </c>
      <c r="D51" s="6">
        <v>28</v>
      </c>
      <c r="E51" s="8">
        <f t="shared" si="0"/>
        <v>10.37037037037037</v>
      </c>
      <c r="F51" s="8">
        <f t="shared" si="1"/>
        <v>10.39241622574956</v>
      </c>
      <c r="G51" s="6">
        <v>1</v>
      </c>
      <c r="H51" s="6">
        <v>25</v>
      </c>
      <c r="I51" s="8">
        <f t="shared" si="6"/>
        <v>10.416666666666668</v>
      </c>
      <c r="J51" s="6">
        <v>28</v>
      </c>
      <c r="K51" s="12">
        <f t="shared" si="2"/>
        <v>10.37037037037037</v>
      </c>
      <c r="L51" s="8">
        <f t="shared" si="3"/>
        <v>10.39241622574956</v>
      </c>
      <c r="M51" s="6">
        <v>1</v>
      </c>
      <c r="N51" s="8">
        <f t="shared" si="4"/>
        <v>11.39241622574956</v>
      </c>
      <c r="O51" s="8">
        <f t="shared" si="5"/>
        <v>11.39241622574956</v>
      </c>
    </row>
    <row r="52" ht="20.25">
      <c r="A52" s="7" t="s">
        <v>42</v>
      </c>
    </row>
    <row r="53" ht="20.25">
      <c r="A53" s="7" t="s">
        <v>43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cp:lastPrinted>2018-01-19T13:29:04Z</cp:lastPrinted>
  <dcterms:created xsi:type="dcterms:W3CDTF">2017-12-03T21:47:09Z</dcterms:created>
  <dcterms:modified xsi:type="dcterms:W3CDTF">2018-01-19T14:23:53Z</dcterms:modified>
  <cp:category/>
  <cp:version/>
  <cp:contentType/>
  <cp:contentStatus/>
</cp:coreProperties>
</file>